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2a1751332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hod" sheetId="1" r:id="Rcc903ccff27f42df"/>
    <x:sheet xmlns:r="http://schemas.openxmlformats.org/officeDocument/2006/relationships" name="Trial record" sheetId="2" r:id="R106ab62c35724043"/>
    <x:sheet xmlns:r="http://schemas.openxmlformats.org/officeDocument/2006/relationships" name="Broccoli" sheetId="3" r:id="Ra4e03236e4364663"/>
    <x:sheet xmlns:r="http://schemas.openxmlformats.org/officeDocument/2006/relationships" name="Strawberry" sheetId="4" r:id="Ra963229045f8418c"/>
    <x:sheet xmlns:r="http://schemas.openxmlformats.org/officeDocument/2006/relationships" name="Shiitake" sheetId="5" r:id="R4822227c22df4d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"/>
  </x:numFmts>
  <x:fonts count="6">
    <x:font>
      <x:sz val="11"/>
      <x:name val="Carlito"/>
    </x:font>
    <x:font>
      <x:sz val="11"/>
      <x:color rgb="FF17364F"/>
      <x:name val="Arial"/>
    </x:font>
    <x:font>
      <x:b/>
      <x:sz val="16"/>
      <x:color rgb="FF0B3158"/>
      <x:name val="Arial"/>
    </x:font>
    <x:font>
      <x:sz val="10"/>
      <x:color rgb="FF587083"/>
      <x:name val="Arial"/>
    </x:font>
    <x:font>
      <x:b/>
      <x:sz val="11"/>
      <x:color rgb="FFFFFFFF"/>
      <x:name val="Arial"/>
    </x:font>
    <x:font>
      <x:b/>
      <x:sz val="11"/>
      <x:color rgb="FF17364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3158"/>
      </x:patternFill>
    </x:fill>
    <x:fill>
      <x:patternFill patternType="solid">
        <x:fgColor rgb="FFFFF4CE"/>
      </x:patternFill>
    </x:fill>
    <x:fill>
      <x:patternFill patternType="solid">
        <x:fgColor rgb="FFF3F8FA"/>
      </x:patternFill>
    </x:fill>
    <x:fill>
      <x:patternFill patternType="solid">
        <x:fgColor rgb="FFE8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A66A14"/>
      </x:font>
    </x:dxf>
    <x:dxf>
      <x:font>
        <x:b/>
        <x:color rgb="FFB93838"/>
      </x:font>
      <x:fill>
        <x:patternFill patternType="solid">
          <x:bgColor rgb="FFFDEAEA"/>
        </x:patternFill>
      </x:fill>
    </x:dxf>
    <x:dxf>
      <x:font>
        <x:b/>
        <x:color rgb="FFA66A14"/>
      </x:font>
    </x:dxf>
    <x:dxf>
      <x:font>
        <x:b/>
        <x:color rgb="FFB93838"/>
      </x:font>
      <x:fill>
        <x:patternFill patternType="solid">
          <x:bgColor rgb="FFFDEAEA"/>
        </x:patternFill>
      </x:fill>
    </x:dxf>
    <x:dxf>
      <x:font>
        <x:b/>
        <x:color rgb="FFA66A14"/>
      </x:font>
    </x:dxf>
    <x:dxf>
      <x:font>
        <x:b/>
        <x:color rgb="FFB93838"/>
      </x:font>
      <x:fill>
        <x:patternFill patternType="solid">
          <x:bgColor rgb="FFFD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787799c9b4989" /><Relationship Type="http://schemas.openxmlformats.org/officeDocument/2006/relationships/theme" Target="/xl/theme/theme1.xml" Id="R6ddc68064e224acc" /><Relationship Type="http://schemas.openxmlformats.org/officeDocument/2006/relationships/sharedStrings" Target="/xl/sharedStrings.xml" Id="Rfe54a31bab6343a3" /><Relationship Type="http://schemas.openxmlformats.org/officeDocument/2006/relationships/worksheet" Target="/xl/worksheets/sheet1.xml" Id="Rcc903ccff27f42df" /><Relationship Type="http://schemas.openxmlformats.org/officeDocument/2006/relationships/worksheet" Target="/xl/worksheets/sheet2.xml" Id="R106ab62c35724043" /><Relationship Type="http://schemas.openxmlformats.org/officeDocument/2006/relationships/worksheet" Target="/xl/worksheets/sheet3.xml" Id="Ra4e03236e4364663" /><Relationship Type="http://schemas.openxmlformats.org/officeDocument/2006/relationships/worksheet" Target="/xl/worksheets/sheet4.xml" Id="Ra963229045f8418c" /><Relationship Type="http://schemas.openxmlformats.org/officeDocument/2006/relationships/worksheet" Target="/xl/worksheets/sheet5.xml" Id="R4822227c22df4d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158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Frozen produce sample comparison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XMG Food | Original blank buyer tool | v1.0 | 2026-10-27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46" customHeight="1">
      <x:c r="A5" s="5" t="str">
        <x:v>Use this original XMG worksheet to record your own side-by-side trials. No observations, acceptance limits or compliance conclusions are supplied.</x:v>
      </x:c>
      <x:c r="B5" s="5"/>
      <x:c r="C5" s="5"/>
      <x:c r="D5" s="5"/>
      <x:c r="E5" s="5"/>
      <x:c r="F5" s="5"/>
      <x:c r="G5" s="5"/>
      <x:c r="H5" s="5"/>
    </x:row>
    <x:row r="6" ht="27" customHeight="1">
      <x:c r="A6" s="2"/>
      <x:c r="B6" s="2"/>
      <x:c r="C6" s="2"/>
      <x:c r="D6" s="2"/>
      <x:c r="E6" s="2"/>
      <x:c r="F6" s="2"/>
      <x:c r="G6" s="2"/>
      <x:c r="H6" s="2"/>
    </x:row>
    <x:row r="7" ht="46" customHeight="1">
      <x:c r="A7" s="5" t="str">
        <x:v>1. Agree the question, product form, specification revision, sampling plan, replicate count and intended application before testing.</x:v>
      </x:c>
      <x:c r="B7" s="5"/>
      <x:c r="C7" s="5"/>
      <x:c r="D7" s="5"/>
      <x:c r="E7" s="5"/>
      <x:c r="F7" s="5"/>
      <x:c r="G7" s="5"/>
      <x:c r="H7" s="5"/>
    </x:row>
    <x:row r="8" ht="27" customHeight="1">
      <x:c r="A8" s="2"/>
      <x:c r="B8" s="2"/>
      <x:c r="C8" s="2"/>
      <x:c r="D8" s="2"/>
      <x:c r="E8" s="2"/>
      <x:c r="F8" s="2"/>
      <x:c r="G8" s="2"/>
      <x:c r="H8" s="2"/>
    </x:row>
    <x:row r="9" ht="46" customHeight="1">
      <x:c r="A9" s="5" t="str">
        <x:v>2. Give each sample and replicate a stable ID. Record supplier, lot, receipt condition, sampling location, operator, date, equipment and calibration check in the trial record.</x:v>
      </x:c>
      <x:c r="B9" s="5"/>
      <x:c r="C9" s="5"/>
      <x:c r="D9" s="5"/>
      <x:c r="E9" s="5"/>
      <x:c r="F9" s="5"/>
      <x:c r="G9" s="5"/>
      <x:c r="H9" s="5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</x:row>
    <x:row r="11" ht="46" customHeight="1">
      <x:c r="A11" s="5" t="str">
        <x:v>3. Assign a method / conditions ID to each row. Keep a linked record of actual preparation, timing, temperatures, draining or cooking, sieve definition and deviations.</x:v>
      </x:c>
      <x:c r="B11" s="5"/>
      <x:c r="C11" s="5"/>
      <x:c r="D11" s="5"/>
      <x:c r="E11" s="5"/>
      <x:c r="F11" s="5"/>
      <x:c r="G11" s="5"/>
      <x:c r="H11" s="5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</x:row>
    <x:row r="13" ht="46" customHeight="1">
      <x:c r="A13" s="5" t="str">
        <x:v>4. Use identical methods and weighing bases across compared samples. A change in cut, ice/glaze handling, thaw endpoint or cooking method changes the comparison.</x:v>
      </x:c>
      <x:c r="B13" s="5"/>
      <x:c r="C13" s="5"/>
      <x:c r="D13" s="5"/>
      <x:c r="E13" s="5"/>
      <x:c r="F13" s="5"/>
      <x:c r="G13" s="5"/>
      <x:c r="H13" s="5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46" customHeight="1">
      <x:c r="A15" s="5" t="str">
        <x:v>5. Record each replicate separately. Do not pool replicates from unlike methods. Report spread and observations alongside any average calculated separately.</x:v>
      </x:c>
      <x:c r="B15" s="5"/>
      <x:c r="C15" s="5"/>
      <x:c r="D15" s="5"/>
      <x:c r="E15" s="5"/>
      <x:c r="F15" s="5"/>
      <x:c r="G15" s="5"/>
      <x:c r="H15" s="5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</x:row>
    <x:row r="17" ht="46" customHeight="1">
      <x:c r="A17" s="5" t="str">
        <x:v>6. Amber cells are editable raw entries; blue cells calculate ratios. Missing inputs remain blank. Zero or invalid denominators show Check inputs, never a plausible rate.</x:v>
      </x:c>
      <x:c r="B17" s="5"/>
      <x:c r="C17" s="5"/>
      <x:c r="D17" s="5"/>
      <x:c r="E17" s="5"/>
      <x:c r="F17" s="5"/>
      <x:c r="G17" s="5"/>
      <x:c r="H17" s="5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46" customHeight="1">
      <x:c r="A19" s="5" t="str">
        <x:v>7. Broccoli: count share uses pieces / total pieces; mass share uses separated stem mass / total sample mass. These are different metrics. Define stem and size classes first.</x:v>
      </x:c>
      <x:c r="B19" s="5"/>
      <x:c r="C19" s="5"/>
      <x:c r="D19" s="5"/>
      <x:c r="E19" s="5"/>
      <x:c r="F19" s="5"/>
      <x:c r="G19" s="5"/>
      <x:c r="H19" s="5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46" customHeight="1">
      <x:c r="A21" s="5" t="str">
        <x:v>8. Strawberry: initial mass and drained mass must use the same agreed net product basis and tare treatment. Record thaw endpoint, draining device / time and handling of surface ice.</x:v>
      </x:c>
      <x:c r="B21" s="5"/>
      <x:c r="C21" s="5"/>
      <x:c r="D21" s="5"/>
      <x:c r="E21" s="5"/>
      <x:c r="F21" s="5"/>
      <x:c r="G21" s="5"/>
      <x:c r="H21" s="5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46" customHeight="1">
      <x:c r="A23" s="5" t="str">
        <x:v>9. Shiitake: define slice thickness sampling and fines cutoff. Keep raw thickness readings with the trial record; enter their measured mean and slice count. Record cooking and draining conditions.</x:v>
      </x:c>
      <x:c r="B23" s="5"/>
      <x:c r="C23" s="5"/>
      <x:c r="D23" s="5"/>
      <x:c r="E23" s="5"/>
      <x:c r="F23" s="5"/>
      <x:c r="G23" s="5"/>
      <x:c r="H23" s="5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  <x:row r="25" ht="46" customHeight="1">
      <x:c r="A25" s="5" t="str">
        <x:v>10. Agree buyer-specific acceptance criteria separately. Use the results to discuss fit for use; these physical comparison records do not establish food safety or legal conformity.</x:v>
      </x:c>
      <x:c r="B25" s="5"/>
      <x:c r="C25" s="5"/>
      <x:c r="D25" s="5"/>
      <x:c r="E25" s="5"/>
      <x:c r="F25" s="5"/>
      <x:c r="G25" s="5"/>
      <x:c r="H25" s="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44" customHeight="1">
      <x:c r="A29" s="5" t="str">
        <x:v>broccoli method reference: https://xmgfood.com/frozen-vegetables/broccoli/how-to-inspect-frozen-broccoli-floret-size-and-stem-ratio/</x:v>
      </x:c>
      <x:c r="B29" s="5"/>
      <x:c r="C29" s="5"/>
      <x:c r="D29" s="5"/>
      <x:c r="E29" s="5"/>
      <x:c r="F29" s="5"/>
      <x:c r="G29" s="5"/>
      <x:c r="H29" s="5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</x:row>
    <x:row r="31" ht="44" customHeight="1">
      <x:c r="A31" s="5" t="str">
        <x:v>strawberry method reference: https://xmgfood.com/frozen-fruits/strawberries/frozen-strawberry-drip-loss-how-to-compare-samples/</x:v>
      </x:c>
      <x:c r="B31" s="5"/>
      <x:c r="C31" s="5"/>
      <x:c r="D31" s="5"/>
      <x:c r="E31" s="5"/>
      <x:c r="F31" s="5"/>
      <x:c r="G31" s="5"/>
      <x:c r="H31" s="5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44" customHeight="1">
      <x:c r="A33" s="5" t="str">
        <x:v>shiitake method reference: https://xmgfood.com/frozen-mushrooms/sliced-shiitake/sliced-shiitake-trials-thickness-fines-and-cooked-yield/</x:v>
      </x:c>
      <x:c r="B33" s="5"/>
      <x:c r="C33" s="5"/>
      <x:c r="D33" s="5"/>
      <x:c r="E33" s="5"/>
      <x:c r="F33" s="5"/>
      <x:c r="G33" s="5"/>
      <x:c r="H33" s="5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</x:row>
  </x:sheetData>
  <x:mergeCells>
    <x:mergeCell ref="A5:H5"/>
    <x:mergeCell ref="A7:H7"/>
    <x:mergeCell ref="A9:H9"/>
    <x:mergeCell ref="A11:H11"/>
    <x:mergeCell ref="A13:H13"/>
    <x:mergeCell ref="A15:H15"/>
    <x:mergeCell ref="A17:H17"/>
    <x:mergeCell ref="A19:H19"/>
    <x:mergeCell ref="A21:H21"/>
    <x:mergeCell ref="A23:H23"/>
    <x:mergeCell ref="A25:H25"/>
    <x:mergeCell ref="A29:H29"/>
    <x:mergeCell ref="A31:H31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3158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36" hidden="0" customWidth="1"/>
    <x:col min="3" max="3" width="36" hidden="0" customWidth="1"/>
    <x:col min="4" max="4" width="36" hidden="0" customWidth="1"/>
    <x:col min="5" max="5" width="3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Trial method and conditions record</x:v>
      </x:c>
      <x:c r="B2" s="2"/>
      <x:c r="C2" s="2"/>
      <x:c r="D2" s="2"/>
      <x:c r="E2" s="2"/>
    </x:row>
    <x:row r="3" ht="27" customHeight="1">
      <x:c r="A3" s="4" t="str">
        <x:v>XMG Food | Original blank buyer tool | v1.0 | 2026-10-27</x:v>
      </x:c>
      <x:c r="B3" s="2"/>
      <x:c r="C3" s="2"/>
      <x:c r="D3" s="2"/>
      <x:c r="E3" s="2"/>
    </x:row>
    <x:row r="4" ht="27" customHeight="1">
      <x:c r="A4" s="2"/>
      <x:c r="B4" s="2"/>
      <x:c r="C4" s="2"/>
      <x:c r="D4" s="2"/>
      <x:c r="E4" s="2"/>
    </x:row>
    <x:row r="5" ht="27" customHeight="1">
      <x:c r="A5" s="5" t="str">
        <x:v>Copy this sheet for each method / conditions ID; link its ID from the replicate rows. Record actual conditions and departures from the agreed method.</x:v>
      </x:c>
      <x:c r="B5" s="5"/>
      <x:c r="C5" s="5"/>
      <x:c r="D5" s="5"/>
      <x:c r="E5" s="5"/>
    </x:row>
    <x:row r="6" ht="27" customHeight="1">
      <x:c r="A6" s="2"/>
      <x:c r="B6" s="2"/>
      <x:c r="C6" s="2"/>
      <x:c r="D6" s="2"/>
      <x:c r="E6" s="2"/>
    </x:row>
    <x:row r="7" ht="48" customHeight="1">
      <x:c r="A7" s="9" t="str">
        <x:v>Record field</x:v>
      </x:c>
      <x:c r="B7" s="9" t="str">
        <x:v>Agreed method / planned value</x:v>
      </x:c>
      <x:c r="C7" s="9" t="str">
        <x:v>Actual conditions / observation</x:v>
      </x:c>
      <x:c r="D7" s="9" t="str">
        <x:v>Evidence / raw record reference</x:v>
      </x:c>
      <x:c r="E7" s="9" t="str">
        <x:v>Owner / date</x:v>
      </x:c>
    </x:row>
    <x:row r="8" ht="46" customHeight="1">
      <x:c r="A8" s="13" t="str">
        <x:v>Method / conditions ID</x:v>
      </x:c>
      <x:c r="B8" s="11" t="str"/>
      <x:c r="C8" s="11" t="str"/>
      <x:c r="D8" s="11" t="str"/>
      <x:c r="E8" s="11" t="str"/>
    </x:row>
    <x:row r="9" ht="46" customHeight="1">
      <x:c r="A9" s="13" t="str">
        <x:v>Product / form / specification revision</x:v>
      </x:c>
      <x:c r="B9" s="11" t="str"/>
      <x:c r="C9" s="11" t="str"/>
      <x:c r="D9" s="11" t="str"/>
      <x:c r="E9" s="11" t="str"/>
    </x:row>
    <x:row r="10" ht="46" customHeight="1">
      <x:c r="A10" s="13" t="str">
        <x:v>Trial question / intended application</x:v>
      </x:c>
      <x:c r="B10" s="11" t="str"/>
      <x:c r="C10" s="11" t="str"/>
      <x:c r="D10" s="11" t="str"/>
      <x:c r="E10" s="11" t="str"/>
    </x:row>
    <x:row r="11" ht="46" customHeight="1">
      <x:c r="A11" s="13" t="str">
        <x:v>Sampling location / selection method</x:v>
      </x:c>
      <x:c r="B11" s="11" t="str"/>
      <x:c r="C11" s="11" t="str"/>
      <x:c r="D11" s="11" t="str"/>
      <x:c r="E11" s="11" t="str"/>
    </x:row>
    <x:row r="12" ht="46" customHeight="1">
      <x:c r="A12" s="13" t="str">
        <x:v>Replicate plan / sample quantity</x:v>
      </x:c>
      <x:c r="B12" s="11" t="str"/>
      <x:c r="C12" s="11" t="str"/>
      <x:c r="D12" s="11" t="str"/>
      <x:c r="E12" s="11" t="str"/>
    </x:row>
    <x:row r="13" ht="46" customHeight="1">
      <x:c r="A13" s="13" t="str">
        <x:v>Sample IDs / supplier / lot relationship</x:v>
      </x:c>
      <x:c r="B13" s="11" t="str"/>
      <x:c r="C13" s="11" t="str"/>
      <x:c r="D13" s="11" t="str"/>
      <x:c r="E13" s="11" t="str"/>
    </x:row>
    <x:row r="14" ht="46" customHeight="1">
      <x:c r="A14" s="13" t="str">
        <x:v>Receipt date / condition / storage</x:v>
      </x:c>
      <x:c r="B14" s="11" t="str"/>
      <x:c r="C14" s="11" t="str"/>
      <x:c r="D14" s="11" t="str"/>
      <x:c r="E14" s="11" t="str"/>
    </x:row>
    <x:row r="15" ht="46" customHeight="1">
      <x:c r="A15" s="13" t="str">
        <x:v>Operator / trial date</x:v>
      </x:c>
      <x:c r="B15" s="11" t="str"/>
      <x:c r="C15" s="11" t="str"/>
      <x:c r="D15" s="11" t="str"/>
      <x:c r="E15" s="11" t="str"/>
    </x:row>
    <x:row r="16" ht="46" customHeight="1">
      <x:c r="A16" s="13" t="str">
        <x:v>Equipment / scale / calibration check</x:v>
      </x:c>
      <x:c r="B16" s="11" t="str"/>
      <x:c r="C16" s="11" t="str"/>
      <x:c r="D16" s="11" t="str"/>
      <x:c r="E16" s="11" t="str"/>
    </x:row>
    <x:row r="17" ht="46" customHeight="1">
      <x:c r="A17" s="13" t="str">
        <x:v>Size measurement / window definition</x:v>
      </x:c>
      <x:c r="B17" s="11" t="str"/>
      <x:c r="C17" s="11" t="str"/>
      <x:c r="D17" s="11" t="str"/>
      <x:c r="E17" s="11" t="str"/>
    </x:row>
    <x:row r="18" ht="46" customHeight="1">
      <x:c r="A18" s="13" t="str">
        <x:v>Stem-only piece / separated stem definition</x:v>
      </x:c>
      <x:c r="B18" s="11" t="str"/>
      <x:c r="C18" s="11" t="str"/>
      <x:c r="D18" s="11" t="str"/>
      <x:c r="E18" s="11" t="str"/>
    </x:row>
    <x:row r="19" ht="46" customHeight="1">
      <x:c r="A19" s="13" t="str">
        <x:v>Net product basis / ice or glaze handling</x:v>
      </x:c>
      <x:c r="B19" s="11" t="str"/>
      <x:c r="C19" s="11" t="str"/>
      <x:c r="D19" s="11" t="str"/>
      <x:c r="E19" s="11" t="str"/>
    </x:row>
    <x:row r="20" ht="46" customHeight="1">
      <x:c r="A20" s="13" t="str">
        <x:v>Tare / container / weighing sequence</x:v>
      </x:c>
      <x:c r="B20" s="11" t="str"/>
      <x:c r="C20" s="11" t="str"/>
      <x:c r="D20" s="11" t="str"/>
      <x:c r="E20" s="11" t="str"/>
    </x:row>
    <x:row r="21" ht="46" customHeight="1">
      <x:c r="A21" s="13" t="str">
        <x:v>Thaw time / temperature / endpoint</x:v>
      </x:c>
      <x:c r="B21" s="11" t="str"/>
      <x:c r="C21" s="11" t="str"/>
      <x:c r="D21" s="11" t="str"/>
      <x:c r="E21" s="11" t="str"/>
    </x:row>
    <x:row r="22" ht="46" customHeight="1">
      <x:c r="A22" s="13" t="str">
        <x:v>Draining device / time / endpoint</x:v>
      </x:c>
      <x:c r="B22" s="11" t="str"/>
      <x:c r="C22" s="11" t="str"/>
      <x:c r="D22" s="11" t="str"/>
      <x:c r="E22" s="11" t="str"/>
    </x:row>
    <x:row r="23" ht="46" customHeight="1">
      <x:c r="A23" s="13" t="str">
        <x:v>Thickness selection / raw reading log</x:v>
      </x:c>
      <x:c r="B23" s="11" t="str"/>
      <x:c r="C23" s="11" t="str"/>
      <x:c r="D23" s="11" t="str"/>
      <x:c r="E23" s="11" t="str"/>
    </x:row>
    <x:row r="24" ht="46" customHeight="1">
      <x:c r="A24" s="13" t="str">
        <x:v>Fines sieve / cutoff / screening method</x:v>
      </x:c>
      <x:c r="B24" s="11" t="str"/>
      <x:c r="C24" s="11" t="str"/>
      <x:c r="D24" s="11" t="str"/>
      <x:c r="E24" s="11" t="str"/>
    </x:row>
    <x:row r="25" ht="46" customHeight="1">
      <x:c r="A25" s="13" t="str">
        <x:v>Cooking load / medium / equipment</x:v>
      </x:c>
      <x:c r="B25" s="11" t="str"/>
      <x:c r="C25" s="11" t="str"/>
      <x:c r="D25" s="11" t="str"/>
      <x:c r="E25" s="11" t="str"/>
    </x:row>
    <x:row r="26" ht="46" customHeight="1">
      <x:c r="A26" s="13" t="str">
        <x:v>Cooking time / temperature / endpoint</x:v>
      </x:c>
      <x:c r="B26" s="11" t="str"/>
      <x:c r="C26" s="11" t="str"/>
      <x:c r="D26" s="11" t="str"/>
      <x:c r="E26" s="11" t="str"/>
    </x:row>
    <x:row r="27" ht="46" customHeight="1">
      <x:c r="A27" s="13" t="str">
        <x:v>Cooked draining / weighing conditions</x:v>
      </x:c>
      <x:c r="B27" s="11" t="str"/>
      <x:c r="C27" s="11" t="str"/>
      <x:c r="D27" s="11" t="str"/>
      <x:c r="E27" s="11" t="str"/>
    </x:row>
    <x:row r="28" ht="46" customHeight="1">
      <x:c r="A28" s="13" t="str">
        <x:v>Deviations / exclusions / reasons</x:v>
      </x:c>
      <x:c r="B28" s="11" t="str"/>
      <x:c r="C28" s="11" t="str"/>
      <x:c r="D28" s="11" t="str"/>
      <x:c r="E28" s="11" t="str"/>
    </x:row>
    <x:row r="29" ht="46" customHeight="1">
      <x:c r="A29" s="13" t="str">
        <x:v>Buyer acceptance criteria reference</x:v>
      </x:c>
      <x:c r="B29" s="11" t="str"/>
      <x:c r="C29" s="11" t="str"/>
      <x:c r="D29" s="11" t="str"/>
      <x:c r="E29" s="11" t="str"/>
    </x:row>
    <x:row r="30" ht="27" customHeight="1">
      <x:c r="A30" s="2"/>
      <x:c r="B30" s="2"/>
      <x:c r="C30" s="2"/>
      <x:c r="D30" s="2"/>
      <x:c r="E30" s="2"/>
    </x:row>
    <x:row r="31" ht="27" customHeight="1">
      <x:c r="A31" s="2"/>
      <x:c r="B31" s="2"/>
      <x:c r="C31" s="2"/>
      <x:c r="D31" s="2"/>
      <x:c r="E31" s="2"/>
    </x:row>
    <x:row r="32" ht="27" customHeight="1">
      <x:c r="A32" s="2"/>
      <x:c r="B32" s="2"/>
      <x:c r="C32" s="2"/>
      <x:c r="D32" s="2"/>
      <x:c r="E32" s="2"/>
    </x:row>
    <x:row r="33" ht="27" customHeight="1">
      <x:c r="A33" s="2"/>
      <x:c r="B33" s="2"/>
      <x:c r="C33" s="2"/>
      <x:c r="D33" s="2"/>
      <x:c r="E33" s="2"/>
    </x:row>
    <x:row r="34" ht="27" customHeight="1">
      <x:c r="A34" s="2"/>
      <x:c r="B34" s="2"/>
      <x:c r="C34" s="2"/>
      <x:c r="D34" s="2"/>
      <x:c r="E34" s="2"/>
    </x:row>
    <x:row r="35" ht="27" customHeight="1">
      <x:c r="A35" s="2"/>
      <x:c r="B35" s="2"/>
      <x:c r="C35" s="2"/>
      <x:c r="D35" s="2"/>
      <x:c r="E35" s="2"/>
    </x:row>
    <x:row r="36" ht="27" customHeight="1">
      <x:c r="A36" s="2"/>
      <x:c r="B36" s="2"/>
      <x:c r="C36" s="2"/>
      <x:c r="D36" s="2"/>
      <x:c r="E36" s="2"/>
    </x:row>
    <x:row r="37" ht="27" customHeight="1">
      <x:c r="A37" s="2"/>
      <x:c r="B37" s="2"/>
      <x:c r="C37" s="2"/>
      <x:c r="D37" s="2"/>
      <x:c r="E37" s="2"/>
    </x:row>
    <x:row r="38" ht="27" customHeight="1">
      <x:c r="A38" s="2"/>
      <x:c r="B38" s="2"/>
      <x:c r="C38" s="2"/>
      <x:c r="D38" s="2"/>
      <x:c r="E38" s="2"/>
    </x:row>
    <x:row r="39" ht="27" customHeight="1">
      <x:c r="A39" s="2"/>
      <x:c r="B39" s="2"/>
      <x:c r="C39" s="2"/>
      <x:c r="D39" s="2"/>
      <x:c r="E39" s="2"/>
    </x:row>
    <x:row r="40" ht="27" customHeight="1">
      <x:c r="A40" s="2"/>
      <x:c r="B40" s="2"/>
      <x:c r="C40" s="2"/>
      <x:c r="D40" s="2"/>
      <x:c r="E40" s="2"/>
    </x:row>
    <x:row r="41" ht="27" customHeight="1">
      <x:c r="A41" s="2"/>
      <x:c r="B41" s="2"/>
      <x:c r="C41" s="2"/>
      <x:c r="D41" s="2"/>
      <x:c r="E41" s="2"/>
    </x:row>
    <x:row r="42" ht="27" customHeight="1">
      <x:c r="A42" s="2"/>
      <x:c r="B42" s="2"/>
      <x:c r="C42" s="2"/>
      <x:c r="D42" s="2"/>
      <x:c r="E42" s="2"/>
    </x:row>
    <x:row r="43" ht="27" customHeight="1">
      <x:c r="A43" s="2"/>
      <x:c r="B43" s="2"/>
      <x:c r="C43" s="2"/>
      <x:c r="D43" s="2"/>
      <x:c r="E43" s="2"/>
    </x:row>
    <x:row r="44" ht="27" customHeight="1">
      <x:c r="A44" s="2"/>
      <x:c r="B44" s="2"/>
      <x:c r="C44" s="2"/>
      <x:c r="D44" s="2"/>
      <x:c r="E44" s="2"/>
    </x:row>
    <x:row r="45" ht="27" customHeight="1">
      <x:c r="A45" s="2"/>
      <x:c r="B45" s="2"/>
      <x:c r="C45" s="2"/>
      <x:c r="D45" s="2"/>
      <x:c r="E45" s="2"/>
    </x:row>
  </x:sheetData>
  <x:mergeCells>
    <x:mergeCell ref="A5:E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B315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7" customHeight="1">
      <x:c r="A2" s="3" t="str">
        <x:v>Broccoli size and stem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7" customHeight="1">
      <x:c r="A3" s="4" t="str">
        <x:v>XMG Food | Original blank buyer tool | v1.0 | 2026-10-27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7" customHeight="1">
      <x:c r="A5" s="5" t="str">
        <x:v>Record each replicate separately; define floret size measurement, size window and what counts as stem in the linked method record.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7" customHeight="1">
      <x:c r="A6" s="5" t="str">
        <x:v>Count share = stem-only pieces / total pieces. Mass share = separated stem mass / total sample mass. Never compare the two as the same stem ratio.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8" customHeight="1">
      <x:c r="A8" s="9" t="str">
        <x:v>Sample ID</x:v>
      </x:c>
      <x:c r="B8" s="9" t="str">
        <x:v>Lot ID</x:v>
      </x:c>
      <x:c r="C8" s="9" t="str">
        <x:v>Replicate ID</x:v>
      </x:c>
      <x:c r="D8" s="9" t="str">
        <x:v>Method / conditions ID</x:v>
      </x:c>
      <x:c r="E8" s="9" t="str">
        <x:v>Size window (mm)</x:v>
      </x:c>
      <x:c r="F8" s="9" t="str">
        <x:v>Total pieces (count)</x:v>
      </x:c>
      <x:c r="G8" s="9" t="str">
        <x:v>Within window (count)</x:v>
      </x:c>
      <x:c r="H8" s="9" t="str">
        <x:v>Stem-only pieces (count)</x:v>
      </x:c>
      <x:c r="I8" s="9" t="str">
        <x:v>Total sample mass (g)</x:v>
      </x:c>
      <x:c r="J8" s="9" t="str">
        <x:v>Separated stem mass (g)</x:v>
      </x:c>
      <x:c r="K8" s="9" t="str">
        <x:v>Within size (count share)</x:v>
      </x:c>
      <x:c r="L8" s="9" t="str">
        <x:v>Stem-only (count share)</x:v>
      </x:c>
      <x:c r="M8" s="9" t="str">
        <x:v>Stem (mass share)</x:v>
      </x:c>
      <x:c r="N8" s="9" t="str">
        <x:v>Observations / trial record</x:v>
      </x:c>
    </x:row>
    <x:row r="9" ht="44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5" t="str">
        <x:f>IF(OR(ISBLANK(G9),ISBLANK(F9)),"",IF(OR(NOT(ISNUMBER(G9)),NOT(ISNUMBER(F9)),F9&lt;=0,G9&lt;0,G9&gt;F9),"Check inputs",G9/F9))</x:f>
      </x:c>
      <x:c r="L9" s="15" t="str">
        <x:f>IF(OR(ISBLANK(H9),ISBLANK(F9)),"",IF(OR(NOT(ISNUMBER(H9)),NOT(ISNUMBER(F9)),F9&lt;=0,H9&lt;0,H9&gt;F9),"Check inputs",H9/F9))</x:f>
      </x:c>
      <x:c r="M9" s="15" t="str">
        <x:f>IF(OR(ISBLANK(J9),ISBLANK(I9)),"",IF(OR(NOT(ISNUMBER(J9)),NOT(ISNUMBER(I9)),I9&lt;=0,J9&lt;0,J9&gt;I9),"Check inputs",J9/I9))</x:f>
      </x:c>
      <x:c r="N9" s="11"/>
    </x:row>
    <x:row r="10" ht="44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5" t="str">
        <x:f>IF(OR(ISBLANK(G10),ISBLANK(F10)),"",IF(OR(NOT(ISNUMBER(G10)),NOT(ISNUMBER(F10)),F10&lt;=0,G10&lt;0,G10&gt;F10),"Check inputs",G10/F10))</x:f>
      </x:c>
      <x:c r="L10" s="15" t="str">
        <x:f>IF(OR(ISBLANK(H10),ISBLANK(F10)),"",IF(OR(NOT(ISNUMBER(H10)),NOT(ISNUMBER(F10)),F10&lt;=0,H10&lt;0,H10&gt;F10),"Check inputs",H10/F10))</x:f>
      </x:c>
      <x:c r="M10" s="15" t="str">
        <x:f>IF(OR(ISBLANK(J10),ISBLANK(I10)),"",IF(OR(NOT(ISNUMBER(J10)),NOT(ISNUMBER(I10)),I10&lt;=0,J10&lt;0,J10&gt;I10),"Check inputs",J10/I10))</x:f>
      </x:c>
      <x:c r="N10" s="11"/>
    </x:row>
    <x:row r="11" ht="44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5" t="str">
        <x:f>IF(OR(ISBLANK(G11),ISBLANK(F11)),"",IF(OR(NOT(ISNUMBER(G11)),NOT(ISNUMBER(F11)),F11&lt;=0,G11&lt;0,G11&gt;F11),"Check inputs",G11/F11))</x:f>
      </x:c>
      <x:c r="L11" s="15" t="str">
        <x:f>IF(OR(ISBLANK(H11),ISBLANK(F11)),"",IF(OR(NOT(ISNUMBER(H11)),NOT(ISNUMBER(F11)),F11&lt;=0,H11&lt;0,H11&gt;F11),"Check inputs",H11/F11))</x:f>
      </x:c>
      <x:c r="M11" s="15" t="str">
        <x:f>IF(OR(ISBLANK(J11),ISBLANK(I11)),"",IF(OR(NOT(ISNUMBER(J11)),NOT(ISNUMBER(I11)),I11&lt;=0,J11&lt;0,J11&gt;I11),"Check inputs",J11/I11))</x:f>
      </x:c>
      <x:c r="N11" s="11"/>
    </x:row>
    <x:row r="12" ht="44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5" t="str">
        <x:f>IF(OR(ISBLANK(G12),ISBLANK(F12)),"",IF(OR(NOT(ISNUMBER(G12)),NOT(ISNUMBER(F12)),F12&lt;=0,G12&lt;0,G12&gt;F12),"Check inputs",G12/F12))</x:f>
      </x:c>
      <x:c r="L12" s="15" t="str">
        <x:f>IF(OR(ISBLANK(H12),ISBLANK(F12)),"",IF(OR(NOT(ISNUMBER(H12)),NOT(ISNUMBER(F12)),F12&lt;=0,H12&lt;0,H12&gt;F12),"Check inputs",H12/F12))</x:f>
      </x:c>
      <x:c r="M12" s="15" t="str">
        <x:f>IF(OR(ISBLANK(J12),ISBLANK(I12)),"",IF(OR(NOT(ISNUMBER(J12)),NOT(ISNUMBER(I12)),I12&lt;=0,J12&lt;0,J12&gt;I12),"Check inputs",J12/I12))</x:f>
      </x:c>
      <x:c r="N12" s="11"/>
    </x:row>
    <x:row r="13" ht="44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5" t="str">
        <x:f>IF(OR(ISBLANK(G13),ISBLANK(F13)),"",IF(OR(NOT(ISNUMBER(G13)),NOT(ISNUMBER(F13)),F13&lt;=0,G13&lt;0,G13&gt;F13),"Check inputs",G13/F13))</x:f>
      </x:c>
      <x:c r="L13" s="15" t="str">
        <x:f>IF(OR(ISBLANK(H13),ISBLANK(F13)),"",IF(OR(NOT(ISNUMBER(H13)),NOT(ISNUMBER(F13)),F13&lt;=0,H13&lt;0,H13&gt;F13),"Check inputs",H13/F13))</x:f>
      </x:c>
      <x:c r="M13" s="15" t="str">
        <x:f>IF(OR(ISBLANK(J13),ISBLANK(I13)),"",IF(OR(NOT(ISNUMBER(J13)),NOT(ISNUMBER(I13)),I13&lt;=0,J13&lt;0,J13&gt;I13),"Check inputs",J13/I13))</x:f>
      </x:c>
      <x:c r="N13" s="11"/>
    </x:row>
    <x:row r="14" ht="44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5" t="str">
        <x:f>IF(OR(ISBLANK(G14),ISBLANK(F14)),"",IF(OR(NOT(ISNUMBER(G14)),NOT(ISNUMBER(F14)),F14&lt;=0,G14&lt;0,G14&gt;F14),"Check inputs",G14/F14))</x:f>
      </x:c>
      <x:c r="L14" s="15" t="str">
        <x:f>IF(OR(ISBLANK(H14),ISBLANK(F14)),"",IF(OR(NOT(ISNUMBER(H14)),NOT(ISNUMBER(F14)),F14&lt;=0,H14&lt;0,H14&gt;F14),"Check inputs",H14/F14))</x:f>
      </x:c>
      <x:c r="M14" s="15" t="str">
        <x:f>IF(OR(ISBLANK(J14),ISBLANK(I14)),"",IF(OR(NOT(ISNUMBER(J14)),NOT(ISNUMBER(I14)),I14&lt;=0,J14&lt;0,J14&gt;I14),"Check inputs",J14/I14))</x:f>
      </x:c>
      <x:c r="N14" s="11"/>
    </x:row>
    <x:row r="15" ht="44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5" t="str">
        <x:f>IF(OR(ISBLANK(G15),ISBLANK(F15)),"",IF(OR(NOT(ISNUMBER(G15)),NOT(ISNUMBER(F15)),F15&lt;=0,G15&lt;0,G15&gt;F15),"Check inputs",G15/F15))</x:f>
      </x:c>
      <x:c r="L15" s="15" t="str">
        <x:f>IF(OR(ISBLANK(H15),ISBLANK(F15)),"",IF(OR(NOT(ISNUMBER(H15)),NOT(ISNUMBER(F15)),F15&lt;=0,H15&lt;0,H15&gt;F15),"Check inputs",H15/F15))</x:f>
      </x:c>
      <x:c r="M15" s="15" t="str">
        <x:f>IF(OR(ISBLANK(J15),ISBLANK(I15)),"",IF(OR(NOT(ISNUMBER(J15)),NOT(ISNUMBER(I15)),I15&lt;=0,J15&lt;0,J15&gt;I15),"Check inputs",J15/I15))</x:f>
      </x:c>
      <x:c r="N15" s="11"/>
    </x:row>
    <x:row r="16" ht="44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5" t="str">
        <x:f>IF(OR(ISBLANK(G16),ISBLANK(F16)),"",IF(OR(NOT(ISNUMBER(G16)),NOT(ISNUMBER(F16)),F16&lt;=0,G16&lt;0,G16&gt;F16),"Check inputs",G16/F16))</x:f>
      </x:c>
      <x:c r="L16" s="15" t="str">
        <x:f>IF(OR(ISBLANK(H16),ISBLANK(F16)),"",IF(OR(NOT(ISNUMBER(H16)),NOT(ISNUMBER(F16)),F16&lt;=0,H16&lt;0,H16&gt;F16),"Check inputs",H16/F16))</x:f>
      </x:c>
      <x:c r="M16" s="15" t="str">
        <x:f>IF(OR(ISBLANK(J16),ISBLANK(I16)),"",IF(OR(NOT(ISNUMBER(J16)),NOT(ISNUMBER(I16)),I16&lt;=0,J16&lt;0,J16&gt;I16),"Check inputs",J16/I16))</x:f>
      </x:c>
      <x:c r="N16" s="11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mergeCells>
    <x:mergeCell ref="A5:N5"/>
    <x:mergeCell ref="A6:N6"/>
  </x:mergeCells>
  <x:conditionalFormatting sqref="K9:M16">
    <x:cfRule type="containsText" dxfId="0" priority="1" operator="containsText" text="Pending"/>
    <x:cfRule type="containsText" dxfId="1" priority="2" operator="containsText" text="Check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B315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30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3" t="str">
        <x:v>Strawberry thaw and drip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4" t="str">
        <x:v>XMG Food | Original blank buyer tool | v1.0 | 2026-10-27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5" t="str">
        <x:v>One row per replicate. Use the same net product / tare basis before thawing and after draining; describe ice handling and collect all comparable material.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7" customHeight="1">
      <x:c r="A6" s="5" t="str">
        <x:v>Method record: thaw time / temperature / endpoint, draining device, drain time, sample form, scale, tare and deviations. Loss is initial minus drained mass, not a direct liquid measurement.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8" customHeight="1">
      <x:c r="A8" s="9" t="str">
        <x:v>Sample ID</x:v>
      </x:c>
      <x:c r="B8" s="9" t="str">
        <x:v>Lot ID</x:v>
      </x:c>
      <x:c r="C8" s="9" t="str">
        <x:v>Replicate ID</x:v>
      </x:c>
      <x:c r="D8" s="9" t="str">
        <x:v>Method / conditions ID</x:v>
      </x:c>
      <x:c r="E8" s="9" t="str">
        <x:v>Weighing basis / tare record</x:v>
      </x:c>
      <x:c r="F8" s="9" t="str">
        <x:v>Initial net mass (g)</x:v>
      </x:c>
      <x:c r="G8" s="9" t="str">
        <x:v>Drained net mass (g)</x:v>
      </x:c>
      <x:c r="H8" s="9" t="str">
        <x:v>Mass difference (g)</x:v>
      </x:c>
      <x:c r="I8" s="9" t="str">
        <x:v>Apparent drip loss</x:v>
      </x:c>
      <x:c r="J8" s="9" t="str">
        <x:v>Drained yield</x:v>
      </x:c>
      <x:c r="K8" s="9" t="str">
        <x:v>Observations / trial record</x:v>
      </x:c>
    </x:row>
    <x:row r="9" ht="44" customHeight="1">
      <x:c r="A9" s="11"/>
      <x:c r="B9" s="11"/>
      <x:c r="C9" s="11"/>
      <x:c r="D9" s="11"/>
      <x:c r="E9" s="11"/>
      <x:c r="F9" s="11"/>
      <x:c r="G9" s="11"/>
      <x:c r="H9" s="16" t="str">
        <x:f>IF(OR(ISBLANK(F9),ISBLANK(G9)),"",IF(OR(NOT(ISNUMBER(F9)),NOT(ISNUMBER(G9)),F9&lt;=0,G9&lt;0,G9&gt;F9),"Check inputs",F9-G9))</x:f>
      </x:c>
      <x:c r="I9" s="15" t="str">
        <x:f>IF(ISNUMBER(H9),H9/F9,IF(H9="","","Check inputs"))</x:f>
      </x:c>
      <x:c r="J9" s="15" t="str">
        <x:f>IF(ISNUMBER(I9),1-I9,IF(I9="","","Check inputs"))</x:f>
      </x:c>
      <x:c r="K9" s="11"/>
    </x:row>
    <x:row r="10" ht="44" customHeight="1">
      <x:c r="A10" s="11"/>
      <x:c r="B10" s="11"/>
      <x:c r="C10" s="11"/>
      <x:c r="D10" s="11"/>
      <x:c r="E10" s="11"/>
      <x:c r="F10" s="11"/>
      <x:c r="G10" s="11"/>
      <x:c r="H10" s="16" t="str">
        <x:f>IF(OR(ISBLANK(F10),ISBLANK(G10)),"",IF(OR(NOT(ISNUMBER(F10)),NOT(ISNUMBER(G10)),F10&lt;=0,G10&lt;0,G10&gt;F10),"Check inputs",F10-G10))</x:f>
      </x:c>
      <x:c r="I10" s="15" t="str">
        <x:f>IF(ISNUMBER(H10),H10/F10,IF(H10="","","Check inputs"))</x:f>
      </x:c>
      <x:c r="J10" s="15" t="str">
        <x:f>IF(ISNUMBER(I10),1-I10,IF(I10="","","Check inputs"))</x:f>
      </x:c>
      <x:c r="K10" s="11"/>
    </x:row>
    <x:row r="11" ht="44" customHeight="1">
      <x:c r="A11" s="11"/>
      <x:c r="B11" s="11"/>
      <x:c r="C11" s="11"/>
      <x:c r="D11" s="11"/>
      <x:c r="E11" s="11"/>
      <x:c r="F11" s="11"/>
      <x:c r="G11" s="11"/>
      <x:c r="H11" s="16" t="str">
        <x:f>IF(OR(ISBLANK(F11),ISBLANK(G11)),"",IF(OR(NOT(ISNUMBER(F11)),NOT(ISNUMBER(G11)),F11&lt;=0,G11&lt;0,G11&gt;F11),"Check inputs",F11-G11))</x:f>
      </x:c>
      <x:c r="I11" s="15" t="str">
        <x:f>IF(ISNUMBER(H11),H11/F11,IF(H11="","","Check inputs"))</x:f>
      </x:c>
      <x:c r="J11" s="15" t="str">
        <x:f>IF(ISNUMBER(I11),1-I11,IF(I11="","","Check inputs"))</x:f>
      </x:c>
      <x:c r="K11" s="11"/>
    </x:row>
    <x:row r="12" ht="44" customHeight="1">
      <x:c r="A12" s="11"/>
      <x:c r="B12" s="11"/>
      <x:c r="C12" s="11"/>
      <x:c r="D12" s="11"/>
      <x:c r="E12" s="11"/>
      <x:c r="F12" s="11"/>
      <x:c r="G12" s="11"/>
      <x:c r="H12" s="16" t="str">
        <x:f>IF(OR(ISBLANK(F12),ISBLANK(G12)),"",IF(OR(NOT(ISNUMBER(F12)),NOT(ISNUMBER(G12)),F12&lt;=0,G12&lt;0,G12&gt;F12),"Check inputs",F12-G12))</x:f>
      </x:c>
      <x:c r="I12" s="15" t="str">
        <x:f>IF(ISNUMBER(H12),H12/F12,IF(H12="","","Check inputs"))</x:f>
      </x:c>
      <x:c r="J12" s="15" t="str">
        <x:f>IF(ISNUMBER(I12),1-I12,IF(I12="","","Check inputs"))</x:f>
      </x:c>
      <x:c r="K12" s="11"/>
    </x:row>
    <x:row r="13" ht="44" customHeight="1">
      <x:c r="A13" s="11"/>
      <x:c r="B13" s="11"/>
      <x:c r="C13" s="11"/>
      <x:c r="D13" s="11"/>
      <x:c r="E13" s="11"/>
      <x:c r="F13" s="11"/>
      <x:c r="G13" s="11"/>
      <x:c r="H13" s="16" t="str">
        <x:f>IF(OR(ISBLANK(F13),ISBLANK(G13)),"",IF(OR(NOT(ISNUMBER(F13)),NOT(ISNUMBER(G13)),F13&lt;=0,G13&lt;0,G13&gt;F13),"Check inputs",F13-G13))</x:f>
      </x:c>
      <x:c r="I13" s="15" t="str">
        <x:f>IF(ISNUMBER(H13),H13/F13,IF(H13="","","Check inputs"))</x:f>
      </x:c>
      <x:c r="J13" s="15" t="str">
        <x:f>IF(ISNUMBER(I13),1-I13,IF(I13="","","Check inputs"))</x:f>
      </x:c>
      <x:c r="K13" s="11"/>
    </x:row>
    <x:row r="14" ht="44" customHeight="1">
      <x:c r="A14" s="11"/>
      <x:c r="B14" s="11"/>
      <x:c r="C14" s="11"/>
      <x:c r="D14" s="11"/>
      <x:c r="E14" s="11"/>
      <x:c r="F14" s="11"/>
      <x:c r="G14" s="11"/>
      <x:c r="H14" s="16" t="str">
        <x:f>IF(OR(ISBLANK(F14),ISBLANK(G14)),"",IF(OR(NOT(ISNUMBER(F14)),NOT(ISNUMBER(G14)),F14&lt;=0,G14&lt;0,G14&gt;F14),"Check inputs",F14-G14))</x:f>
      </x:c>
      <x:c r="I14" s="15" t="str">
        <x:f>IF(ISNUMBER(H14),H14/F14,IF(H14="","","Check inputs"))</x:f>
      </x:c>
      <x:c r="J14" s="15" t="str">
        <x:f>IF(ISNUMBER(I14),1-I14,IF(I14="","","Check inputs"))</x:f>
      </x:c>
      <x:c r="K14" s="11"/>
    </x:row>
    <x:row r="15" ht="44" customHeight="1">
      <x:c r="A15" s="11"/>
      <x:c r="B15" s="11"/>
      <x:c r="C15" s="11"/>
      <x:c r="D15" s="11"/>
      <x:c r="E15" s="11"/>
      <x:c r="F15" s="11"/>
      <x:c r="G15" s="11"/>
      <x:c r="H15" s="16" t="str">
        <x:f>IF(OR(ISBLANK(F15),ISBLANK(G15)),"",IF(OR(NOT(ISNUMBER(F15)),NOT(ISNUMBER(G15)),F15&lt;=0,G15&lt;0,G15&gt;F15),"Check inputs",F15-G15))</x:f>
      </x:c>
      <x:c r="I15" s="15" t="str">
        <x:f>IF(ISNUMBER(H15),H15/F15,IF(H15="","","Check inputs"))</x:f>
      </x:c>
      <x:c r="J15" s="15" t="str">
        <x:f>IF(ISNUMBER(I15),1-I15,IF(I15="","","Check inputs"))</x:f>
      </x:c>
      <x:c r="K15" s="11"/>
    </x:row>
    <x:row r="16" ht="44" customHeight="1">
      <x:c r="A16" s="11"/>
      <x:c r="B16" s="11"/>
      <x:c r="C16" s="11"/>
      <x:c r="D16" s="11"/>
      <x:c r="E16" s="11"/>
      <x:c r="F16" s="11"/>
      <x:c r="G16" s="11"/>
      <x:c r="H16" s="16" t="str">
        <x:f>IF(OR(ISBLANK(F16),ISBLANK(G16)),"",IF(OR(NOT(ISNUMBER(F16)),NOT(ISNUMBER(G16)),F16&lt;=0,G16&lt;0,G16&gt;F16),"Check inputs",F16-G16))</x:f>
      </x:c>
      <x:c r="I16" s="15" t="str">
        <x:f>IF(ISNUMBER(H16),H16/F16,IF(H16="","","Check inputs"))</x:f>
      </x:c>
      <x:c r="J16" s="15" t="str">
        <x:f>IF(ISNUMBER(I16),1-I16,IF(I16="","","Check inputs"))</x:f>
      </x:c>
      <x:c r="K16" s="11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</x:sheetData>
  <x:mergeCells>
    <x:mergeCell ref="A5:K5"/>
    <x:mergeCell ref="A6:K6"/>
  </x:mergeCells>
  <x:conditionalFormatting sqref="H9:J16">
    <x:cfRule type="containsText" dxfId="2" priority="1" operator="containsText" text="Pending"/>
    <x:cfRule type="containsText" dxfId="3" priority="2" operator="containsText" text="Check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B315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3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7" customHeight="1">
      <x:c r="A2" s="3" t="str">
        <x:v>Shiitake thickness, fines and cooked yield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7" customHeight="1">
      <x:c r="A3" s="4" t="str">
        <x:v>XMG Food | Original blank buyer tool | v1.0 | 2026-10-27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7" customHeight="1">
      <x:c r="A5" s="5" t="str">
        <x:v>Keep individual thickness readings with the trial record. Define fines by a recorded sieve / size rule; record cooking medium, load, time, temperature and draining endpoint.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7" customHeight="1">
      <x:c r="A6" s="5" t="str">
        <x:v>Fines share = fines mass / screened sample mass. Cooked yield = cooked drained mass / cooking input mass. Added water or oil can change yield; compare the same method.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8" customHeight="1">
      <x:c r="A8" s="9" t="str">
        <x:v>Sample ID</x:v>
      </x:c>
      <x:c r="B8" s="9" t="str">
        <x:v>Lot ID</x:v>
      </x:c>
      <x:c r="C8" s="9" t="str">
        <x:v>Replicate ID</x:v>
      </x:c>
      <x:c r="D8" s="9" t="str">
        <x:v>Method / conditions ID</x:v>
      </x:c>
      <x:c r="E8" s="9" t="str">
        <x:v>Mean thickness (mm)</x:v>
      </x:c>
      <x:c r="F8" s="9" t="str">
        <x:v>Measured slices (count)</x:v>
      </x:c>
      <x:c r="G8" s="9" t="str">
        <x:v>Screened sample (g)</x:v>
      </x:c>
      <x:c r="H8" s="9" t="str">
        <x:v>Fines mass (g)</x:v>
      </x:c>
      <x:c r="I8" s="9" t="str">
        <x:v>Cooking input (g)</x:v>
      </x:c>
      <x:c r="J8" s="9" t="str">
        <x:v>Cooked drained (g)</x:v>
      </x:c>
      <x:c r="K8" s="9" t="str">
        <x:v>Fines mass share</x:v>
      </x:c>
      <x:c r="L8" s="9" t="str">
        <x:v>Cooked yield</x:v>
      </x:c>
      <x:c r="M8" s="9" t="str">
        <x:v>Raw readings / observations</x:v>
      </x:c>
    </x:row>
    <x:row r="9" ht="44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5" t="str">
        <x:f>IF(OR(ISBLANK(G9),ISBLANK(H9)),"",IF(OR(NOT(ISNUMBER(G9)),NOT(ISNUMBER(H9)),G9&lt;=0,H9&lt;0,H9&gt;G9),"Check inputs",H9/G9))</x:f>
      </x:c>
      <x:c r="L9" s="15" t="str">
        <x:f>IF(OR(ISBLANK(I9),ISBLANK(J9)),"",IF(OR(NOT(ISNUMBER(I9)),NOT(ISNUMBER(J9)),I9&lt;=0,J9&lt;0),"Check inputs",J9/I9))</x:f>
      </x:c>
      <x:c r="M9" s="11"/>
    </x:row>
    <x:row r="10" ht="44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5" t="str">
        <x:f>IF(OR(ISBLANK(G10),ISBLANK(H10)),"",IF(OR(NOT(ISNUMBER(G10)),NOT(ISNUMBER(H10)),G10&lt;=0,H10&lt;0,H10&gt;G10),"Check inputs",H10/G10))</x:f>
      </x:c>
      <x:c r="L10" s="15" t="str">
        <x:f>IF(OR(ISBLANK(I10),ISBLANK(J10)),"",IF(OR(NOT(ISNUMBER(I10)),NOT(ISNUMBER(J10)),I10&lt;=0,J10&lt;0),"Check inputs",J10/I10))</x:f>
      </x:c>
      <x:c r="M10" s="11"/>
    </x:row>
    <x:row r="11" ht="44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5" t="str">
        <x:f>IF(OR(ISBLANK(G11),ISBLANK(H11)),"",IF(OR(NOT(ISNUMBER(G11)),NOT(ISNUMBER(H11)),G11&lt;=0,H11&lt;0,H11&gt;G11),"Check inputs",H11/G11))</x:f>
      </x:c>
      <x:c r="L11" s="15" t="str">
        <x:f>IF(OR(ISBLANK(I11),ISBLANK(J11)),"",IF(OR(NOT(ISNUMBER(I11)),NOT(ISNUMBER(J11)),I11&lt;=0,J11&lt;0),"Check inputs",J11/I11))</x:f>
      </x:c>
      <x:c r="M11" s="11"/>
    </x:row>
    <x:row r="12" ht="44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5" t="str">
        <x:f>IF(OR(ISBLANK(G12),ISBLANK(H12)),"",IF(OR(NOT(ISNUMBER(G12)),NOT(ISNUMBER(H12)),G12&lt;=0,H12&lt;0,H12&gt;G12),"Check inputs",H12/G12))</x:f>
      </x:c>
      <x:c r="L12" s="15" t="str">
        <x:f>IF(OR(ISBLANK(I12),ISBLANK(J12)),"",IF(OR(NOT(ISNUMBER(I12)),NOT(ISNUMBER(J12)),I12&lt;=0,J12&lt;0),"Check inputs",J12/I12))</x:f>
      </x:c>
      <x:c r="M12" s="11"/>
    </x:row>
    <x:row r="13" ht="44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5" t="str">
        <x:f>IF(OR(ISBLANK(G13),ISBLANK(H13)),"",IF(OR(NOT(ISNUMBER(G13)),NOT(ISNUMBER(H13)),G13&lt;=0,H13&lt;0,H13&gt;G13),"Check inputs",H13/G13))</x:f>
      </x:c>
      <x:c r="L13" s="15" t="str">
        <x:f>IF(OR(ISBLANK(I13),ISBLANK(J13)),"",IF(OR(NOT(ISNUMBER(I13)),NOT(ISNUMBER(J13)),I13&lt;=0,J13&lt;0),"Check inputs",J13/I13))</x:f>
      </x:c>
      <x:c r="M13" s="11"/>
    </x:row>
    <x:row r="14" ht="44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5" t="str">
        <x:f>IF(OR(ISBLANK(G14),ISBLANK(H14)),"",IF(OR(NOT(ISNUMBER(G14)),NOT(ISNUMBER(H14)),G14&lt;=0,H14&lt;0,H14&gt;G14),"Check inputs",H14/G14))</x:f>
      </x:c>
      <x:c r="L14" s="15" t="str">
        <x:f>IF(OR(ISBLANK(I14),ISBLANK(J14)),"",IF(OR(NOT(ISNUMBER(I14)),NOT(ISNUMBER(J14)),I14&lt;=0,J14&lt;0),"Check inputs",J14/I14))</x:f>
      </x:c>
      <x:c r="M14" s="11"/>
    </x:row>
    <x:row r="15" ht="44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5" t="str">
        <x:f>IF(OR(ISBLANK(G15),ISBLANK(H15)),"",IF(OR(NOT(ISNUMBER(G15)),NOT(ISNUMBER(H15)),G15&lt;=0,H15&lt;0,H15&gt;G15),"Check inputs",H15/G15))</x:f>
      </x:c>
      <x:c r="L15" s="15" t="str">
        <x:f>IF(OR(ISBLANK(I15),ISBLANK(J15)),"",IF(OR(NOT(ISNUMBER(I15)),NOT(ISNUMBER(J15)),I15&lt;=0,J15&lt;0),"Check inputs",J15/I15))</x:f>
      </x:c>
      <x:c r="M15" s="11"/>
    </x:row>
    <x:row r="16" ht="44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5" t="str">
        <x:f>IF(OR(ISBLANK(G16),ISBLANK(H16)),"",IF(OR(NOT(ISNUMBER(G16)),NOT(ISNUMBER(H16)),G16&lt;=0,H16&lt;0,H16&gt;G16),"Check inputs",H16/G16))</x:f>
      </x:c>
      <x:c r="L16" s="15" t="str">
        <x:f>IF(OR(ISBLANK(I16),ISBLANK(J16)),"",IF(OR(NOT(ISNUMBER(I16)),NOT(ISNUMBER(J16)),I16&lt;=0,J16&lt;0),"Check inputs",J16/I16))</x:f>
      </x:c>
      <x:c r="M16" s="11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</x:sheetData>
  <x:mergeCells>
    <x:mergeCell ref="A5:M5"/>
    <x:mergeCell ref="A6:M6"/>
  </x:mergeCells>
  <x:conditionalFormatting sqref="K9:L16">
    <x:cfRule type="containsText" dxfId="4" priority="1" operator="containsText" text="Pending"/>
    <x:cfRule type="containsText" dxfId="5" priority="2" operator="containsText" text="Check"/>
  </x:conditionalFormatting>
  <x:pageMargins left="0.7" right="0.7" top="0.75" bottom="0.75" header="0.3" footer="0.3"/>
</x:worksheet>
</file>